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44525"/>
</workbook>
</file>

<file path=xl/calcChain.xml><?xml version="1.0" encoding="utf-8"?>
<calcChain xmlns="http://schemas.openxmlformats.org/spreadsheetml/2006/main">
  <c r="C23" i="1" l="1"/>
  <c r="D23" i="1"/>
  <c r="D13" i="1"/>
  <c r="E13" i="1"/>
  <c r="F8" i="1" l="1"/>
  <c r="G3" i="1"/>
  <c r="G22" i="1" l="1"/>
  <c r="G21" i="1"/>
  <c r="G20" i="1"/>
  <c r="G19" i="1"/>
  <c r="F18" i="1"/>
  <c r="E18" i="1"/>
  <c r="G17" i="1"/>
  <c r="G16" i="1"/>
  <c r="G15" i="1"/>
  <c r="F14" i="1"/>
  <c r="G14" i="1" s="1"/>
  <c r="C14" i="1"/>
  <c r="G12" i="1"/>
  <c r="G11" i="1"/>
  <c r="G10" i="1"/>
  <c r="G9" i="1"/>
  <c r="D8" i="1"/>
  <c r="G7" i="1"/>
  <c r="G6" i="1"/>
  <c r="G5" i="1"/>
  <c r="F4" i="1"/>
  <c r="C4" i="1"/>
  <c r="G4" i="1" s="1"/>
  <c r="G18" i="1" l="1"/>
  <c r="G23" i="1" s="1"/>
  <c r="E23" i="1"/>
  <c r="G8" i="1"/>
  <c r="G13" i="1" s="1"/>
  <c r="F13" i="1"/>
  <c r="F23" i="1" s="1"/>
  <c r="C13" i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<sst xmlns="http://schemas.openxmlformats.org/spreadsheetml/2006/main" count="46" uniqueCount="45">
  <si>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</si>
  <si>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</si>
  <si>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</si>
  <si>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</si>
  <si>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</si>
  <si>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</si>
  <si>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</si>
  <si>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</si>
  <si>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</si>
  <si>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</si>
  <si>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</si>
  <si>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</si>
  <si>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</si>
  <si>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</si>
  <si>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</si>
  <si>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</si>
  <si>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</si>
  <si>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</si>
  <si>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</si>
  <si>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</si>
  <si>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</si>
  <si>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</si>
  <si>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</si>
  <si>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</si>
  <si>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</si>
  <si>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</si>
  <si>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</si>
  <si>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</si>
  <si>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</si>
  <si>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</si>
  <si>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</si>
  <si>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</si>
  <si>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</si>
  <si>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</si>
  <si>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</si>
  <si>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</si>
  <si>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</si>
  <si>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</si>
  <si>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</si>
  <si>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</si>
  <si>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</si>
  <si>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</si>
  <si>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Director Administrativo
CP Carlos Rafael Falcon Zavala</t>
  </si>
  <si>
    <t>Patronato del Parque Zoológico de León
ESTADO DE VARIACIÓN EN LA HACIENDA PÚBLICA
DEL 1 DE ENERO AL 31 DE DICIEMBRE DE 2017</t>
  </si>
  <si>
    <t>Sub-Director General
LAE Ruben David Rocha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</si>
</sst>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D30" sqref="D30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43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36787095</v>
      </c>
      <c r="D4" s="5"/>
      <c r="E4" s="5"/>
      <c r="F4" s="7">
        <f>SUM(F5:F7)</f>
        <v>0</v>
      </c>
      <c r="G4" s="14">
        <f t="shared" ref="G4:G12" si="0">SUM(C4:F4)</f>
        <v>36787095</v>
      </c>
    </row>
    <row r="5" spans="1:7" x14ac:dyDescent="0.2">
      <c r="A5" s="8">
        <v>3110</v>
      </c>
      <c r="B5" s="9" t="s">
        <v>1</v>
      </c>
      <c r="C5" s="5">
        <v>11429029.390000001</v>
      </c>
      <c r="D5" s="5"/>
      <c r="E5" s="5"/>
      <c r="F5" s="5">
        <v>0</v>
      </c>
      <c r="G5" s="13">
        <f t="shared" si="0"/>
        <v>11429029.390000001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25358065.609999999</v>
      </c>
      <c r="D7" s="5"/>
      <c r="E7" s="5"/>
      <c r="F7" s="5">
        <v>0</v>
      </c>
      <c r="G7" s="13">
        <f t="shared" si="0"/>
        <v>25358065.609999999</v>
      </c>
    </row>
    <row r="8" spans="1:7" x14ac:dyDescent="0.2">
      <c r="A8" s="17">
        <v>900002</v>
      </c>
      <c r="B8" s="6" t="s">
        <v>4</v>
      </c>
      <c r="C8" s="5"/>
      <c r="D8" s="7">
        <f>SUM(D9:D12)</f>
        <v>48988420.43999999</v>
      </c>
      <c r="E8" s="5"/>
      <c r="F8" s="7">
        <f>SUM(F9:F12)</f>
        <v>0</v>
      </c>
      <c r="G8" s="14">
        <f>SUM(C8:F8)</f>
        <v>48988420.43999999</v>
      </c>
    </row>
    <row r="9" spans="1:7" x14ac:dyDescent="0.2">
      <c r="A9" s="8">
        <v>3210</v>
      </c>
      <c r="B9" s="9" t="s">
        <v>9</v>
      </c>
      <c r="C9" s="5"/>
      <c r="D9" s="5">
        <v>6770350.2999999998</v>
      </c>
      <c r="E9" s="5"/>
      <c r="F9" s="5">
        <v>0</v>
      </c>
      <c r="G9" s="13">
        <f t="shared" si="0"/>
        <v>6770350.2999999998</v>
      </c>
    </row>
    <row r="10" spans="1:7" x14ac:dyDescent="0.2">
      <c r="A10" s="8">
        <v>3220</v>
      </c>
      <c r="B10" s="9" t="s">
        <v>7</v>
      </c>
      <c r="C10" s="5"/>
      <c r="D10" s="5">
        <v>42218070.139999993</v>
      </c>
      <c r="E10" s="5"/>
      <c r="F10" s="5">
        <v>0</v>
      </c>
      <c r="G10" s="13">
        <f t="shared" si="0"/>
        <v>42218070.139999993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36787095</v>
      </c>
      <c r="D13" s="7">
        <f>+D3+D8</f>
        <v>48988420.43999999</v>
      </c>
      <c r="E13" s="7">
        <f>+E3</f>
        <v>0</v>
      </c>
      <c r="F13" s="7">
        <f>+F3+F4+F8</f>
        <v>0</v>
      </c>
      <c r="G13" s="14">
        <f>+G3+G4+G8</f>
        <v>85775515.439999998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7"/>
      <c r="F14" s="7">
        <f>SUM(F15:F17)</f>
        <v>483685.36999999988</v>
      </c>
      <c r="G14" s="14">
        <f t="shared" ref="G14:G22" si="1">SUM(C14:F14)</f>
        <v>483685.36999999988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483685.36999999988</v>
      </c>
      <c r="G17" s="13">
        <f t="shared" si="1"/>
        <v>483685.36999999988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7186001.9800000042</v>
      </c>
      <c r="F18" s="7">
        <f>SUM(F19:F22)</f>
        <v>-13004</v>
      </c>
      <c r="G18" s="14">
        <f>SUM(C18:F18)</f>
        <v>7172997.9800000042</v>
      </c>
    </row>
    <row r="19" spans="1:7" x14ac:dyDescent="0.2">
      <c r="A19" s="8">
        <v>3210</v>
      </c>
      <c r="B19" s="9" t="s">
        <v>35</v>
      </c>
      <c r="C19" s="5"/>
      <c r="D19" s="5"/>
      <c r="E19" s="5">
        <v>7186001.9800000042</v>
      </c>
      <c r="F19" s="5">
        <v>0</v>
      </c>
      <c r="G19" s="13">
        <f t="shared" si="1"/>
        <v>7186001.9800000042</v>
      </c>
    </row>
    <row r="20" spans="1:7" x14ac:dyDescent="0.2">
      <c r="A20" s="8">
        <v>3220</v>
      </c>
      <c r="B20" s="9" t="s">
        <v>36</v>
      </c>
      <c r="C20" s="5"/>
      <c r="D20" s="5"/>
      <c r="E20" s="5">
        <v>0</v>
      </c>
      <c r="F20" s="5">
        <v>-13004</v>
      </c>
      <c r="G20" s="13">
        <f t="shared" si="1"/>
        <v>-13004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36787095</v>
      </c>
      <c r="D23" s="20">
        <f>D13</f>
        <v>48988420.43999999</v>
      </c>
      <c r="E23" s="20">
        <f>E13+E18</f>
        <v>7186001.9800000042</v>
      </c>
      <c r="F23" s="20">
        <f>F13+F14+F18</f>
        <v>470681.36999999988</v>
      </c>
      <c r="G23" s="21">
        <f>G13+G14+G18</f>
        <v>93432198.790000007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33.75" x14ac:dyDescent="0.2">
      <c r="A30" s="35"/>
      <c r="B30" s="36" t="s">
        <v>42</v>
      </c>
      <c r="C30" s="37"/>
      <c r="D30" s="36" t="s">
        <v>44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1" fitToHeight="0" orientation="portrait" r:id="rId1"/>
  <ignoredErrors>
    <ignoredError sqref="C4:G4 C15:G16 C13 C21:G22 C18:F18 C11:G12 C8:E8 C6:G6 D5:G5 D7:G7 C9 E9:G9 C10 E10:G10 C17:D17 G17 F23 F13 C14:D14 F14:G14 C19:D19 F19:G19 C20:E20 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2017-04-20T19:29:46Z</cp:lastPrinted>
  <dcterms:created xsi:type="dcterms:W3CDTF">2012-12-11T20:30:33Z</dcterms:created>
  <dcterms:modified xsi:type="dcterms:W3CDTF">2018-01-17T20:54:38Z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